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1848" windowWidth="20460" windowHeight="73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<sst xmlns="http://schemas.openxmlformats.org/spreadsheetml/2006/main" count="191" uniqueCount="100">
  <si>
    <t>Dział</t>
  </si>
  <si>
    <t>Rozdział</t>
  </si>
  <si>
    <t>§</t>
  </si>
  <si>
    <t>Wyszczególnienie</t>
  </si>
  <si>
    <t>Zwiększenia</t>
  </si>
  <si>
    <t>Zmniejszenia</t>
  </si>
  <si>
    <t>-</t>
  </si>
  <si>
    <t>RAZEM</t>
  </si>
  <si>
    <t>4210</t>
  </si>
  <si>
    <t>852</t>
  </si>
  <si>
    <t>Pomoc społeczna</t>
  </si>
  <si>
    <t>750</t>
  </si>
  <si>
    <t>Administracja publiczna</t>
  </si>
  <si>
    <t>4110</t>
  </si>
  <si>
    <t>Składki na ubezpieczenia społeczne</t>
  </si>
  <si>
    <t>4120</t>
  </si>
  <si>
    <t>Składki na Fundusz Pracy</t>
  </si>
  <si>
    <t>851</t>
  </si>
  <si>
    <t>Ochrona zdrowia</t>
  </si>
  <si>
    <t>85154</t>
  </si>
  <si>
    <t>Przeciwdziałanie alkoholizmowi</t>
  </si>
  <si>
    <t>Zakup usług remontowych</t>
  </si>
  <si>
    <t>85213</t>
  </si>
  <si>
    <t>Składki na ubezpieczenie zdrowotne opłacane za osoby pobierające niektóre świadczenia z pomocy społecznej, niektóre świadczenia rodzinne oraz za osoby uczestniczące w zajęciach w centrum integracji społecznej</t>
  </si>
  <si>
    <t>4130</t>
  </si>
  <si>
    <t>Składki na ubezpieczenie zdrowotne</t>
  </si>
  <si>
    <t>85216</t>
  </si>
  <si>
    <t>Zasiłki stałe</t>
  </si>
  <si>
    <t>3110</t>
  </si>
  <si>
    <t>Świadczenia społeczne</t>
  </si>
  <si>
    <t>801</t>
  </si>
  <si>
    <t>80103</t>
  </si>
  <si>
    <t>Oświata i wychowanie</t>
  </si>
  <si>
    <t>Oddziały przedszkolne w szkołach podstawowych</t>
  </si>
  <si>
    <t>3020</t>
  </si>
  <si>
    <t>4010</t>
  </si>
  <si>
    <t>4040</t>
  </si>
  <si>
    <t>4230</t>
  </si>
  <si>
    <t>4270</t>
  </si>
  <si>
    <t>4280</t>
  </si>
  <si>
    <t>4410</t>
  </si>
  <si>
    <t>Wydatki osobowe niezaliczone do wynagrodzeń</t>
  </si>
  <si>
    <t>Wynagrodzenia osobowe pracowników</t>
  </si>
  <si>
    <t>Dodatkowe wynagrodzenie roczne</t>
  </si>
  <si>
    <t>Zakup leków, wyrobów medycznych i produktów biobójczych</t>
  </si>
  <si>
    <t>Zakup usług zdrowotnych</t>
  </si>
  <si>
    <t>Podróże służbowe krajowe</t>
  </si>
  <si>
    <t>75023</t>
  </si>
  <si>
    <t>Urzędy gmin (miast i miast na prawach powiatu)</t>
  </si>
  <si>
    <t>4480</t>
  </si>
  <si>
    <t>Podatek od nieruchomości</t>
  </si>
  <si>
    <t>4570</t>
  </si>
  <si>
    <t>Odsetki od nieterminowych wpłat z tytułu pozostałych podatków i opłat</t>
  </si>
  <si>
    <t>700</t>
  </si>
  <si>
    <t>70005</t>
  </si>
  <si>
    <t>Gospodarka mieszkaniowa</t>
  </si>
  <si>
    <t>Gospodarka gruntami i nieruchomościami</t>
  </si>
  <si>
    <t>4260</t>
  </si>
  <si>
    <t>Podatek od towarów i usług (VAT)</t>
  </si>
  <si>
    <t>4530</t>
  </si>
  <si>
    <t>Zakup energii</t>
  </si>
  <si>
    <t>4300</t>
  </si>
  <si>
    <t>900</t>
  </si>
  <si>
    <t>Gospodarka komunalna i ochrona środowiska</t>
  </si>
  <si>
    <t>90001</t>
  </si>
  <si>
    <t>Gospodarka ściekowa i ochrona wód</t>
  </si>
  <si>
    <t>Zakup usług pozostałych</t>
  </si>
  <si>
    <t>754</t>
  </si>
  <si>
    <t>75412</t>
  </si>
  <si>
    <t>Bezpieczeństwo publiczne i ochrona przeciwpożarowa</t>
  </si>
  <si>
    <t>Ochotnicze straże pożarne</t>
  </si>
  <si>
    <t>Zakup materiałów i wyposażenia</t>
  </si>
  <si>
    <t>90002</t>
  </si>
  <si>
    <t>Gospodarka odpadami</t>
  </si>
  <si>
    <t>85202</t>
  </si>
  <si>
    <t>Domy pomocy społecznej</t>
  </si>
  <si>
    <t>4330</t>
  </si>
  <si>
    <t>Zakup usług przez jednostki samorządu terytorialnego od innych jednostek samorządu terytorialnego</t>
  </si>
  <si>
    <t>85204</t>
  </si>
  <si>
    <t>Rodziny zastępcze</t>
  </si>
  <si>
    <t>2900</t>
  </si>
  <si>
    <t>Wpłaty gmin i powiatów na rzecz innych jednostek samorządu terytorialnego oraz związków gmin lub związków powiatów na dofinansowanie zadań bieżących</t>
  </si>
  <si>
    <t>85212</t>
  </si>
  <si>
    <t>Świadczenia rodzinne, świadczenie z funduszu alimentacyjnego oraz składki na ubezpieczenia emerytalne i rentowe z ubezpieczenia społecznego</t>
  </si>
  <si>
    <t>4370</t>
  </si>
  <si>
    <t>4580</t>
  </si>
  <si>
    <t>Opłaty z tytułu zakupu usług telekomunikacyjnych świadczonych w stacjonarnej publicznej sieci telefonicznej</t>
  </si>
  <si>
    <t>Pozostałe odsetki</t>
  </si>
  <si>
    <t>85219</t>
  </si>
  <si>
    <t>Ośrodki pomocy społecznej</t>
  </si>
  <si>
    <t>85295</t>
  </si>
  <si>
    <t>Pozostała działalność</t>
  </si>
  <si>
    <t>4170</t>
  </si>
  <si>
    <t>Wynagrodzenia bezosobowe</t>
  </si>
  <si>
    <t>4279</t>
  </si>
  <si>
    <t>921</t>
  </si>
  <si>
    <t>92105</t>
  </si>
  <si>
    <t>Kultura i ochrona dziedzictwa narodowego</t>
  </si>
  <si>
    <t>Pozostałe zadania w zakresie kultury</t>
  </si>
  <si>
    <t xml:space="preserve">           Załącznik Nr 1 do Zarządzenia Nr 413/2014 Wójta Gminy Kamieniec Ząbkowicki                                               z dnia 12 grudnia 2014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</si>
</sst>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0"/>
    <numFmt numFmtId="169" formatCode="#,##0.0000"/>
    <numFmt numFmtId="170" formatCode="#,##0.0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" fontId="6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4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vertical="center" wrapText="1"/>
    </xf>
    <xf numFmtId="3" fontId="1" fillId="0" borderId="14" xfId="0" applyNumberFormat="1" applyFont="1" applyFill="1" applyBorder="1" applyAlignment="1">
      <alignment horizontal="right" vertical="center"/>
    </xf>
    <xf numFmtId="4" fontId="2" fillId="0" borderId="15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vertical="center" wrapText="1"/>
    </xf>
    <xf numFmtId="3" fontId="2" fillId="0" borderId="21" xfId="0" applyNumberFormat="1" applyFont="1" applyFill="1" applyBorder="1" applyAlignment="1">
      <alignment horizontal="right" vertical="center"/>
    </xf>
    <xf numFmtId="3" fontId="2" fillId="0" borderId="22" xfId="0" applyNumberFormat="1" applyFont="1" applyFill="1" applyBorder="1" applyAlignment="1">
      <alignment horizontal="right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" fontId="1" fillId="0" borderId="25" xfId="0" applyNumberFormat="1" applyFont="1" applyFill="1" applyBorder="1" applyAlignment="1">
      <alignment horizontal="center" vertical="center"/>
    </xf>
    <xf numFmtId="4" fontId="1" fillId="0" borderId="26" xfId="0" applyNumberFormat="1" applyFont="1" applyFill="1" applyBorder="1" applyAlignment="1">
      <alignment wrapText="1"/>
    </xf>
    <xf numFmtId="3" fontId="1" fillId="0" borderId="27" xfId="0" applyNumberFormat="1" applyFont="1" applyFill="1" applyBorder="1" applyAlignment="1">
      <alignment horizontal="right" vertical="center"/>
    </xf>
    <xf numFmtId="49" fontId="2" fillId="0" borderId="28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vertical="center" wrapText="1"/>
    </xf>
    <xf numFmtId="49" fontId="1" fillId="0" borderId="23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3" fontId="1" fillId="0" borderId="32" xfId="0" applyNumberFormat="1" applyFont="1" applyFill="1" applyBorder="1" applyAlignment="1">
      <alignment horizontal="center" vertical="center"/>
    </xf>
    <xf numFmtId="3" fontId="1" fillId="0" borderId="33" xfId="0" applyNumberFormat="1" applyFont="1" applyFill="1" applyBorder="1" applyAlignment="1">
      <alignment horizontal="right" vertical="center"/>
    </xf>
    <xf numFmtId="3" fontId="1" fillId="0" borderId="33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" fontId="1" fillId="0" borderId="35" xfId="0" applyNumberFormat="1" applyFont="1" applyFill="1" applyBorder="1" applyAlignment="1">
      <alignment wrapText="1"/>
    </xf>
    <xf numFmtId="49" fontId="1" fillId="0" borderId="36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" fontId="1" fillId="0" borderId="26" xfId="0" applyNumberFormat="1" applyFont="1" applyFill="1" applyBorder="1" applyAlignment="1">
      <alignment vertical="center" wrapText="1"/>
    </xf>
    <xf numFmtId="3" fontId="1" fillId="0" borderId="27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30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" fontId="1" fillId="0" borderId="37" xfId="0" applyNumberFormat="1" applyFont="1" applyFill="1" applyBorder="1" applyAlignment="1">
      <alignment horizontal="center" vertical="center"/>
    </xf>
    <xf numFmtId="4" fontId="1" fillId="0" borderId="38" xfId="0" applyNumberFormat="1" applyFont="1" applyFill="1" applyBorder="1" applyAlignment="1">
      <alignment wrapText="1"/>
    </xf>
    <xf numFmtId="3" fontId="1" fillId="0" borderId="16" xfId="0" applyNumberFormat="1" applyFont="1" applyFill="1" applyBorder="1" applyAlignment="1">
      <alignment horizontal="right" vertical="center"/>
    </xf>
    <xf numFmtId="3" fontId="1" fillId="0" borderId="17" xfId="0" applyNumberFormat="1" applyFont="1" applyFill="1" applyBorder="1" applyAlignment="1">
      <alignment horizontal="right" vertical="center"/>
    </xf>
    <xf numFmtId="4" fontId="1" fillId="0" borderId="35" xfId="0" applyNumberFormat="1" applyFont="1" applyFill="1" applyBorder="1" applyAlignment="1">
      <alignment vertical="center" wrapText="1"/>
    </xf>
    <xf numFmtId="49" fontId="1" fillId="0" borderId="28" xfId="0" applyNumberFormat="1" applyFont="1" applyFill="1" applyBorder="1" applyAlignment="1">
      <alignment horizontal="center" vertical="center"/>
    </xf>
    <xf numFmtId="3" fontId="1" fillId="0" borderId="34" xfId="0" applyNumberFormat="1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39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3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vertical="center"/>
    </xf>
    <xf numFmtId="3" fontId="1" fillId="0" borderId="34" xfId="0" applyNumberFormat="1" applyFont="1" applyFill="1" applyBorder="1" applyAlignment="1">
      <alignment horizontal="center" vertical="center"/>
    </xf>
    <xf numFmtId="3" fontId="1" fillId="0" borderId="32" xfId="0" applyNumberFormat="1" applyFont="1" applyFill="1" applyBorder="1" applyAlignment="1">
      <alignment horizontal="right" vertical="center"/>
    </xf>
    <xf numFmtId="49" fontId="1" fillId="0" borderId="40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vertical="center"/>
    </xf>
    <xf numFmtId="3" fontId="2" fillId="0" borderId="41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vertical="center" wrapText="1"/>
    </xf>
    <xf numFmtId="3" fontId="2" fillId="0" borderId="39" xfId="0" applyNumberFormat="1" applyFont="1" applyFill="1" applyBorder="1" applyAlignment="1">
      <alignment horizontal="right" vertical="center"/>
    </xf>
    <xf numFmtId="3" fontId="2" fillId="0" borderId="42" xfId="0" applyNumberFormat="1" applyFont="1" applyFill="1" applyBorder="1" applyAlignment="1">
      <alignment horizontal="right" vertical="center"/>
    </xf>
    <xf numFmtId="49" fontId="1" fillId="0" borderId="23" xfId="0" applyNumberFormat="1" applyFont="1" applyFill="1" applyBorder="1" applyAlignment="1">
      <alignment horizontal="center" vertical="center"/>
    </xf>
    <xf numFmtId="3" fontId="2" fillId="0" borderId="43" xfId="0" applyNumberFormat="1" applyFont="1" applyFill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center" vertical="center"/>
    </xf>
    <xf numFmtId="4" fontId="1" fillId="0" borderId="34" xfId="0" applyNumberFormat="1" applyFont="1" applyFill="1" applyBorder="1" applyAlignment="1">
      <alignment/>
    </xf>
    <xf numFmtId="4" fontId="1" fillId="0" borderId="34" xfId="0" applyNumberFormat="1" applyFont="1" applyFill="1" applyBorder="1" applyAlignment="1">
      <alignment horizontal="center" vertical="center"/>
    </xf>
    <xf numFmtId="4" fontId="2" fillId="0" borderId="34" xfId="0" applyNumberFormat="1" applyFont="1" applyFill="1" applyBorder="1" applyAlignment="1">
      <alignment vertical="center" wrapText="1"/>
    </xf>
    <xf numFmtId="3" fontId="2" fillId="0" borderId="34" xfId="0" applyNumberFormat="1" applyFont="1" applyFill="1" applyBorder="1" applyAlignment="1">
      <alignment horizontal="right" vertical="center"/>
    </xf>
    <xf numFmtId="3" fontId="2" fillId="0" borderId="44" xfId="0" applyNumberFormat="1" applyFont="1" applyFill="1" applyBorder="1" applyAlignment="1">
      <alignment horizontal="right" vertical="center"/>
    </xf>
    <xf numFmtId="49" fontId="1" fillId="0" borderId="45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center" wrapText="1"/>
    </xf>
    <xf numFmtId="4" fontId="2" fillId="0" borderId="46" xfId="0" applyNumberFormat="1" applyFont="1" applyFill="1" applyBorder="1" applyAlignment="1">
      <alignment horizontal="center"/>
    </xf>
    <xf numFmtId="4" fontId="2" fillId="0" borderId="42" xfId="0" applyNumberFormat="1" applyFont="1" applyFill="1" applyBorder="1" applyAlignment="1">
      <alignment horizontal="center"/>
    </xf>
    <xf numFmtId="4" fontId="2" fillId="0" borderId="47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showGridLines="0" tabSelected="1" zoomScale="130" zoomScaleNormal="130" zoomScalePageLayoutView="0" workbookViewId="0" topLeftCell="A1">
      <pane ySplit="4" topLeftCell="A32" activePane="bottomLeft" state="frozen"/>
      <selection pane="topLeft" activeCell="A1" sqref="A1"/>
      <selection pane="bottomLeft" activeCell="D63" sqref="D63"/>
    </sheetView>
  </sheetViews>
  <sheetFormatPr defaultColWidth="9.140625" defaultRowHeight="12.75"/>
  <cols>
    <col min="1" max="3" width="9.140625" style="2" customWidth="1"/>
    <col min="4" max="4" width="31.140625" style="2" customWidth="1"/>
    <col min="5" max="5" width="11.57421875" style="2" customWidth="1"/>
    <col min="6" max="6" width="11.00390625" style="2" customWidth="1"/>
    <col min="7" max="7" width="10.421875" style="2" bestFit="1" customWidth="1"/>
    <col min="8" max="8" width="9.140625" style="2" customWidth="1"/>
    <col min="9" max="9" width="9.421875" style="2" bestFit="1" customWidth="1"/>
    <col min="10" max="16384" width="9.140625" style="2" customWidth="1"/>
  </cols>
  <sheetData>
    <row r="1" spans="1:6" s="1" customFormat="1" ht="24" customHeight="1">
      <c r="A1" s="82" t="s">
        <v>99</v>
      </c>
      <c r="B1" s="82"/>
      <c r="C1" s="82"/>
      <c r="D1" s="82"/>
      <c r="E1" s="82"/>
      <c r="F1" s="82"/>
    </row>
    <row r="2" s="1" customFormat="1" ht="13.5" thickBot="1"/>
    <row r="3" spans="1:6" s="1" customFormat="1" ht="15">
      <c r="A3" s="9" t="s">
        <v>0</v>
      </c>
      <c r="B3" s="10" t="s">
        <v>1</v>
      </c>
      <c r="C3" s="11" t="s">
        <v>2</v>
      </c>
      <c r="D3" s="10" t="s">
        <v>3</v>
      </c>
      <c r="E3" s="12" t="s">
        <v>4</v>
      </c>
      <c r="F3" s="13" t="s">
        <v>5</v>
      </c>
    </row>
    <row r="4" spans="1:6" s="1" customFormat="1" ht="13.5" thickBot="1">
      <c r="A4" s="14">
        <v>1</v>
      </c>
      <c r="B4" s="15">
        <v>2</v>
      </c>
      <c r="C4" s="5">
        <v>3</v>
      </c>
      <c r="D4" s="15">
        <v>4</v>
      </c>
      <c r="E4" s="5">
        <v>5</v>
      </c>
      <c r="F4" s="16">
        <v>6</v>
      </c>
    </row>
    <row r="5" spans="1:6" s="1" customFormat="1" ht="12.75">
      <c r="A5" s="6" t="s">
        <v>53</v>
      </c>
      <c r="B5" s="3"/>
      <c r="C5" s="4"/>
      <c r="D5" s="7" t="s">
        <v>55</v>
      </c>
      <c r="E5" s="19">
        <f>E6</f>
        <v>25000</v>
      </c>
      <c r="F5" s="20">
        <f>F6</f>
        <v>25000</v>
      </c>
    </row>
    <row r="6" spans="1:6" s="1" customFormat="1" ht="12.75" customHeight="1">
      <c r="A6" s="21"/>
      <c r="B6" s="22" t="s">
        <v>54</v>
      </c>
      <c r="C6" s="23"/>
      <c r="D6" s="24" t="s">
        <v>56</v>
      </c>
      <c r="E6" s="8">
        <f>SUM(E7:E9)</f>
        <v>25000</v>
      </c>
      <c r="F6" s="25">
        <f>SUM(F7:F9)</f>
        <v>25000</v>
      </c>
    </row>
    <row r="7" spans="1:6" s="1" customFormat="1" ht="12.75">
      <c r="A7" s="21"/>
      <c r="B7" s="33"/>
      <c r="C7" s="38" t="s">
        <v>57</v>
      </c>
      <c r="D7" s="39" t="s">
        <v>60</v>
      </c>
      <c r="E7" s="35">
        <v>15000</v>
      </c>
      <c r="F7" s="34" t="s">
        <v>6</v>
      </c>
    </row>
    <row r="8" spans="1:6" s="1" customFormat="1" ht="12.75">
      <c r="A8" s="21"/>
      <c r="B8" s="33"/>
      <c r="C8" s="38" t="s">
        <v>61</v>
      </c>
      <c r="D8" s="39" t="s">
        <v>66</v>
      </c>
      <c r="E8" s="35">
        <v>10000</v>
      </c>
      <c r="F8" s="34" t="s">
        <v>6</v>
      </c>
    </row>
    <row r="9" spans="1:6" s="1" customFormat="1" ht="13.5" thickBot="1">
      <c r="A9" s="26"/>
      <c r="B9" s="27"/>
      <c r="C9" s="5" t="s">
        <v>59</v>
      </c>
      <c r="D9" s="18" t="s">
        <v>58</v>
      </c>
      <c r="E9" s="44" t="s">
        <v>6</v>
      </c>
      <c r="F9" s="45">
        <v>25000</v>
      </c>
    </row>
    <row r="10" spans="1:6" s="1" customFormat="1" ht="13.5" thickBot="1">
      <c r="A10" s="21"/>
      <c r="B10" s="28"/>
      <c r="C10" s="28"/>
      <c r="D10" s="29"/>
      <c r="E10" s="56"/>
      <c r="F10" s="48"/>
    </row>
    <row r="11" spans="1:6" s="1" customFormat="1" ht="12.75">
      <c r="A11" s="6" t="s">
        <v>11</v>
      </c>
      <c r="B11" s="3"/>
      <c r="C11" s="4"/>
      <c r="D11" s="7" t="s">
        <v>12</v>
      </c>
      <c r="E11" s="19">
        <f>E12</f>
        <v>28960</v>
      </c>
      <c r="F11" s="20">
        <f>F12</f>
        <v>28960</v>
      </c>
    </row>
    <row r="12" spans="1:6" s="1" customFormat="1" ht="26.25">
      <c r="A12" s="21"/>
      <c r="B12" s="22" t="s">
        <v>47</v>
      </c>
      <c r="C12" s="23"/>
      <c r="D12" s="24" t="s">
        <v>48</v>
      </c>
      <c r="E12" s="8">
        <f>SUM(E13:E16)</f>
        <v>28960</v>
      </c>
      <c r="F12" s="25">
        <f>SUM(F13:F16)</f>
        <v>28960</v>
      </c>
    </row>
    <row r="13" spans="1:6" s="1" customFormat="1" ht="12.75">
      <c r="A13" s="21"/>
      <c r="B13" s="33"/>
      <c r="C13" s="38" t="s">
        <v>38</v>
      </c>
      <c r="D13" s="39" t="s">
        <v>21</v>
      </c>
      <c r="E13" s="36" t="s">
        <v>6</v>
      </c>
      <c r="F13" s="65">
        <v>28960</v>
      </c>
    </row>
    <row r="14" spans="1:6" s="1" customFormat="1" ht="12.75">
      <c r="A14" s="21"/>
      <c r="B14" s="33"/>
      <c r="C14" s="38" t="s">
        <v>49</v>
      </c>
      <c r="D14" s="54" t="s">
        <v>50</v>
      </c>
      <c r="E14" s="35">
        <v>23854</v>
      </c>
      <c r="F14" s="34" t="s">
        <v>6</v>
      </c>
    </row>
    <row r="15" spans="1:6" s="1" customFormat="1" ht="12.75">
      <c r="A15" s="21"/>
      <c r="B15" s="33"/>
      <c r="C15" s="38" t="s">
        <v>59</v>
      </c>
      <c r="D15" s="54" t="s">
        <v>58</v>
      </c>
      <c r="E15" s="35">
        <v>206</v>
      </c>
      <c r="F15" s="34"/>
    </row>
    <row r="16" spans="1:6" s="1" customFormat="1" ht="27" thickBot="1">
      <c r="A16" s="26"/>
      <c r="B16" s="27"/>
      <c r="C16" s="5" t="s">
        <v>51</v>
      </c>
      <c r="D16" s="18" t="s">
        <v>52</v>
      </c>
      <c r="E16" s="69">
        <v>4900</v>
      </c>
      <c r="F16" s="17" t="s">
        <v>6</v>
      </c>
    </row>
    <row r="17" spans="1:6" s="1" customFormat="1" ht="13.5" thickBot="1">
      <c r="A17" s="21"/>
      <c r="B17" s="28"/>
      <c r="C17" s="28"/>
      <c r="D17" s="29"/>
      <c r="E17" s="64"/>
      <c r="F17" s="48"/>
    </row>
    <row r="18" spans="1:6" s="1" customFormat="1" ht="26.25">
      <c r="A18" s="6" t="s">
        <v>67</v>
      </c>
      <c r="B18" s="3"/>
      <c r="C18" s="4"/>
      <c r="D18" s="7" t="s">
        <v>69</v>
      </c>
      <c r="E18" s="19">
        <f>E19</f>
        <v>8500</v>
      </c>
      <c r="F18" s="20">
        <f>F19</f>
        <v>8500</v>
      </c>
    </row>
    <row r="19" spans="1:6" s="1" customFormat="1" ht="12.75">
      <c r="A19" s="21"/>
      <c r="B19" s="22" t="s">
        <v>68</v>
      </c>
      <c r="C19" s="23"/>
      <c r="D19" s="24" t="s">
        <v>70</v>
      </c>
      <c r="E19" s="8">
        <f>SUM(E20:E24)</f>
        <v>8500</v>
      </c>
      <c r="F19" s="25">
        <f>SUM(F20:F24)</f>
        <v>8500</v>
      </c>
    </row>
    <row r="20" spans="1:6" s="1" customFormat="1" ht="12.75">
      <c r="A20" s="21"/>
      <c r="B20" s="33"/>
      <c r="C20" s="38" t="s">
        <v>13</v>
      </c>
      <c r="D20" s="39" t="s">
        <v>14</v>
      </c>
      <c r="E20" s="36" t="s">
        <v>6</v>
      </c>
      <c r="F20" s="65">
        <v>1000</v>
      </c>
    </row>
    <row r="21" spans="1:6" s="1" customFormat="1" ht="12.75">
      <c r="A21" s="21"/>
      <c r="B21" s="33"/>
      <c r="C21" s="38" t="s">
        <v>8</v>
      </c>
      <c r="D21" s="39" t="s">
        <v>71</v>
      </c>
      <c r="E21" s="35">
        <v>8500</v>
      </c>
      <c r="F21" s="34" t="s">
        <v>6</v>
      </c>
    </row>
    <row r="22" spans="1:6" s="1" customFormat="1" ht="26.25">
      <c r="A22" s="21"/>
      <c r="B22" s="33"/>
      <c r="C22" s="38" t="s">
        <v>37</v>
      </c>
      <c r="D22" s="39" t="s">
        <v>44</v>
      </c>
      <c r="E22" s="36" t="s">
        <v>6</v>
      </c>
      <c r="F22" s="65">
        <v>1000</v>
      </c>
    </row>
    <row r="23" spans="1:6" s="1" customFormat="1" ht="12.75">
      <c r="A23" s="21"/>
      <c r="B23" s="33"/>
      <c r="C23" s="38" t="s">
        <v>57</v>
      </c>
      <c r="D23" s="39" t="s">
        <v>60</v>
      </c>
      <c r="E23" s="36" t="s">
        <v>6</v>
      </c>
      <c r="F23" s="65">
        <v>3000</v>
      </c>
    </row>
    <row r="24" spans="1:6" s="1" customFormat="1" ht="13.5" thickBot="1">
      <c r="A24" s="26"/>
      <c r="B24" s="27"/>
      <c r="C24" s="5" t="s">
        <v>39</v>
      </c>
      <c r="D24" s="18" t="s">
        <v>45</v>
      </c>
      <c r="E24" s="44" t="s">
        <v>6</v>
      </c>
      <c r="F24" s="45">
        <v>3500</v>
      </c>
    </row>
    <row r="25" spans="1:6" s="1" customFormat="1" ht="13.5" thickBot="1">
      <c r="A25" s="30"/>
      <c r="B25" s="31"/>
      <c r="C25" s="28"/>
      <c r="D25" s="31"/>
      <c r="E25" s="37"/>
      <c r="F25" s="32"/>
    </row>
    <row r="26" spans="1:6" s="1" customFormat="1" ht="12.75">
      <c r="A26" s="6" t="s">
        <v>30</v>
      </c>
      <c r="B26" s="3"/>
      <c r="C26" s="4"/>
      <c r="D26" s="7" t="s">
        <v>32</v>
      </c>
      <c r="E26" s="19">
        <f>E27</f>
        <v>2581</v>
      </c>
      <c r="F26" s="20">
        <f>F27</f>
        <v>2581</v>
      </c>
    </row>
    <row r="27" spans="1:6" s="1" customFormat="1" ht="26.25">
      <c r="A27" s="21"/>
      <c r="B27" s="22" t="s">
        <v>31</v>
      </c>
      <c r="C27" s="23"/>
      <c r="D27" s="24" t="s">
        <v>33</v>
      </c>
      <c r="E27" s="8">
        <f>SUM(E28:E36)</f>
        <v>2581</v>
      </c>
      <c r="F27" s="25">
        <f>SUM(F28:F36)</f>
        <v>2581</v>
      </c>
    </row>
    <row r="28" spans="1:6" s="1" customFormat="1" ht="26.25">
      <c r="A28" s="21"/>
      <c r="B28" s="40"/>
      <c r="C28" s="41" t="s">
        <v>34</v>
      </c>
      <c r="D28" s="42" t="s">
        <v>41</v>
      </c>
      <c r="E28" s="8">
        <v>332</v>
      </c>
      <c r="F28" s="43" t="s">
        <v>6</v>
      </c>
    </row>
    <row r="29" spans="1:6" s="1" customFormat="1" ht="12.75" customHeight="1">
      <c r="A29" s="21"/>
      <c r="B29" s="33"/>
      <c r="C29" s="38" t="s">
        <v>35</v>
      </c>
      <c r="D29" s="54" t="s">
        <v>42</v>
      </c>
      <c r="E29" s="35">
        <v>1302</v>
      </c>
      <c r="F29" s="34" t="s">
        <v>6</v>
      </c>
    </row>
    <row r="30" spans="1:6" s="1" customFormat="1" ht="12.75">
      <c r="A30" s="21"/>
      <c r="B30" s="33"/>
      <c r="C30" s="38" t="s">
        <v>36</v>
      </c>
      <c r="D30" s="54" t="s">
        <v>43</v>
      </c>
      <c r="E30" s="36" t="s">
        <v>6</v>
      </c>
      <c r="F30" s="65">
        <v>856</v>
      </c>
    </row>
    <row r="31" spans="1:6" s="1" customFormat="1" ht="12.75">
      <c r="A31" s="21"/>
      <c r="B31" s="33"/>
      <c r="C31" s="38" t="s">
        <v>13</v>
      </c>
      <c r="D31" s="54" t="s">
        <v>14</v>
      </c>
      <c r="E31" s="35">
        <v>947</v>
      </c>
      <c r="F31" s="34" t="s">
        <v>6</v>
      </c>
    </row>
    <row r="32" spans="1:6" s="1" customFormat="1" ht="12.75">
      <c r="A32" s="21"/>
      <c r="B32" s="33"/>
      <c r="C32" s="38" t="s">
        <v>15</v>
      </c>
      <c r="D32" s="54" t="s">
        <v>16</v>
      </c>
      <c r="E32" s="36" t="s">
        <v>6</v>
      </c>
      <c r="F32" s="65">
        <v>325</v>
      </c>
    </row>
    <row r="33" spans="1:6" s="1" customFormat="1" ht="26.25">
      <c r="A33" s="21"/>
      <c r="B33" s="33"/>
      <c r="C33" s="38" t="s">
        <v>37</v>
      </c>
      <c r="D33" s="54" t="s">
        <v>44</v>
      </c>
      <c r="E33" s="36" t="s">
        <v>6</v>
      </c>
      <c r="F33" s="65">
        <v>100</v>
      </c>
    </row>
    <row r="34" spans="1:6" s="1" customFormat="1" ht="12.75">
      <c r="A34" s="21"/>
      <c r="B34" s="33"/>
      <c r="C34" s="38" t="s">
        <v>38</v>
      </c>
      <c r="D34" s="54" t="s">
        <v>21</v>
      </c>
      <c r="E34" s="36" t="s">
        <v>6</v>
      </c>
      <c r="F34" s="65">
        <v>1000</v>
      </c>
    </row>
    <row r="35" spans="1:6" s="1" customFormat="1" ht="12.75">
      <c r="A35" s="21"/>
      <c r="B35" s="33"/>
      <c r="C35" s="38" t="s">
        <v>39</v>
      </c>
      <c r="D35" s="54" t="s">
        <v>45</v>
      </c>
      <c r="E35" s="36" t="s">
        <v>6</v>
      </c>
      <c r="F35" s="65">
        <v>60</v>
      </c>
    </row>
    <row r="36" spans="1:6" s="1" customFormat="1" ht="13.5" thickBot="1">
      <c r="A36" s="26"/>
      <c r="B36" s="27"/>
      <c r="C36" s="5" t="s">
        <v>40</v>
      </c>
      <c r="D36" s="18" t="s">
        <v>46</v>
      </c>
      <c r="E36" s="44" t="s">
        <v>6</v>
      </c>
      <c r="F36" s="45">
        <v>240</v>
      </c>
    </row>
    <row r="37" spans="1:6" s="1" customFormat="1" ht="13.5" thickBot="1">
      <c r="A37" s="21"/>
      <c r="B37" s="28"/>
      <c r="C37" s="28"/>
      <c r="D37" s="46"/>
      <c r="E37" s="47"/>
      <c r="F37" s="48"/>
    </row>
    <row r="38" spans="1:6" s="1" customFormat="1" ht="12.75">
      <c r="A38" s="6" t="s">
        <v>17</v>
      </c>
      <c r="B38" s="3"/>
      <c r="C38" s="4"/>
      <c r="D38" s="7" t="s">
        <v>18</v>
      </c>
      <c r="E38" s="19">
        <f>E39</f>
        <v>3000</v>
      </c>
      <c r="F38" s="20">
        <f>F39</f>
        <v>3000</v>
      </c>
    </row>
    <row r="39" spans="1:6" s="1" customFormat="1" ht="12.75" customHeight="1">
      <c r="A39" s="21"/>
      <c r="B39" s="22" t="s">
        <v>19</v>
      </c>
      <c r="C39" s="23"/>
      <c r="D39" s="24" t="s">
        <v>20</v>
      </c>
      <c r="E39" s="8">
        <f>SUM(E40:E42)</f>
        <v>3000</v>
      </c>
      <c r="F39" s="25">
        <f>SUM(F40:F42)</f>
        <v>3000</v>
      </c>
    </row>
    <row r="40" spans="1:6" s="1" customFormat="1" ht="12.75">
      <c r="A40" s="21"/>
      <c r="B40" s="33"/>
      <c r="C40" s="38" t="s">
        <v>8</v>
      </c>
      <c r="D40" s="54" t="s">
        <v>71</v>
      </c>
      <c r="E40" s="35">
        <v>1000</v>
      </c>
      <c r="F40" s="34" t="s">
        <v>6</v>
      </c>
    </row>
    <row r="41" spans="1:6" s="1" customFormat="1" ht="12.75">
      <c r="A41" s="21"/>
      <c r="B41" s="33"/>
      <c r="C41" s="38" t="s">
        <v>94</v>
      </c>
      <c r="D41" s="54" t="s">
        <v>21</v>
      </c>
      <c r="E41" s="36" t="s">
        <v>6</v>
      </c>
      <c r="F41" s="65">
        <v>3000</v>
      </c>
    </row>
    <row r="42" spans="1:6" s="1" customFormat="1" ht="13.5" thickBot="1">
      <c r="A42" s="26"/>
      <c r="B42" s="27"/>
      <c r="C42" s="5" t="s">
        <v>61</v>
      </c>
      <c r="D42" s="18" t="s">
        <v>66</v>
      </c>
      <c r="E42" s="69">
        <v>2000</v>
      </c>
      <c r="F42" s="17" t="s">
        <v>6</v>
      </c>
    </row>
    <row r="43" spans="1:6" s="1" customFormat="1" ht="13.5" thickBot="1">
      <c r="A43" s="21"/>
      <c r="B43" s="28"/>
      <c r="C43" s="28"/>
      <c r="D43" s="29"/>
      <c r="E43" s="47"/>
      <c r="F43" s="48"/>
    </row>
    <row r="44" spans="1:6" s="1" customFormat="1" ht="13.5" thickBot="1">
      <c r="A44" s="6" t="s">
        <v>9</v>
      </c>
      <c r="B44" s="3"/>
      <c r="C44" s="4"/>
      <c r="D44" s="7" t="s">
        <v>10</v>
      </c>
      <c r="E44" s="19">
        <f>E45+E48+E51+E63+E66+E69+E73</f>
        <v>9205</v>
      </c>
      <c r="F44" s="68">
        <f>F45+F48+F51+F63+F66+F69+F73</f>
        <v>12005</v>
      </c>
    </row>
    <row r="45" spans="1:6" s="1" customFormat="1" ht="12.75">
      <c r="A45" s="21"/>
      <c r="B45" s="49" t="s">
        <v>74</v>
      </c>
      <c r="C45" s="50"/>
      <c r="D45" s="51" t="s">
        <v>75</v>
      </c>
      <c r="E45" s="52">
        <f>SUM(E46:E46)</f>
        <v>0</v>
      </c>
      <c r="F45" s="53">
        <f>SUM(F46:F46)</f>
        <v>100</v>
      </c>
    </row>
    <row r="46" spans="1:6" s="1" customFormat="1" ht="39.75" thickBot="1">
      <c r="A46" s="21"/>
      <c r="B46" s="81"/>
      <c r="C46" s="5" t="s">
        <v>76</v>
      </c>
      <c r="D46" s="18" t="s">
        <v>77</v>
      </c>
      <c r="E46" s="44" t="s">
        <v>6</v>
      </c>
      <c r="F46" s="45">
        <v>100</v>
      </c>
    </row>
    <row r="47" spans="1:6" s="1" customFormat="1" ht="13.5" thickBot="1">
      <c r="A47" s="21"/>
      <c r="B47" s="76"/>
      <c r="C47" s="77"/>
      <c r="D47" s="78"/>
      <c r="E47" s="79"/>
      <c r="F47" s="80"/>
    </row>
    <row r="48" spans="1:6" s="1" customFormat="1" ht="12.75">
      <c r="A48" s="21"/>
      <c r="B48" s="49" t="s">
        <v>78</v>
      </c>
      <c r="C48" s="50"/>
      <c r="D48" s="51" t="s">
        <v>79</v>
      </c>
      <c r="E48" s="52">
        <f>SUM(E49:E49)</f>
        <v>100</v>
      </c>
      <c r="F48" s="53">
        <f>SUM(F49:F49)</f>
        <v>0</v>
      </c>
    </row>
    <row r="49" spans="1:6" s="1" customFormat="1" ht="50.25" customHeight="1" thickBot="1">
      <c r="A49" s="21"/>
      <c r="B49" s="55"/>
      <c r="C49" s="5" t="s">
        <v>80</v>
      </c>
      <c r="D49" s="18" t="s">
        <v>81</v>
      </c>
      <c r="E49" s="69">
        <v>100</v>
      </c>
      <c r="F49" s="17" t="s">
        <v>6</v>
      </c>
    </row>
    <row r="50" spans="1:6" s="1" customFormat="1" ht="13.5" thickBot="1">
      <c r="A50" s="21"/>
      <c r="B50" s="28"/>
      <c r="C50" s="28"/>
      <c r="D50" s="29"/>
      <c r="E50" s="47"/>
      <c r="F50" s="48"/>
    </row>
    <row r="51" spans="1:6" s="1" customFormat="1" ht="52.5">
      <c r="A51" s="21"/>
      <c r="B51" s="49" t="s">
        <v>82</v>
      </c>
      <c r="C51" s="50"/>
      <c r="D51" s="51" t="s">
        <v>83</v>
      </c>
      <c r="E51" s="52">
        <f>SUM(E52:E61)</f>
        <v>8305</v>
      </c>
      <c r="F51" s="53">
        <f>SUM(F52:F61)</f>
        <v>8305</v>
      </c>
    </row>
    <row r="52" spans="1:6" s="1" customFormat="1" ht="12.75">
      <c r="A52" s="21"/>
      <c r="B52" s="73"/>
      <c r="C52" s="38" t="s">
        <v>28</v>
      </c>
      <c r="D52" s="39" t="s">
        <v>29</v>
      </c>
      <c r="E52" s="35">
        <v>8305</v>
      </c>
      <c r="F52" s="34" t="s">
        <v>6</v>
      </c>
    </row>
    <row r="53" spans="1:6" s="1" customFormat="1" ht="12.75" customHeight="1">
      <c r="A53" s="21"/>
      <c r="B53" s="73"/>
      <c r="C53" s="38" t="s">
        <v>35</v>
      </c>
      <c r="D53" s="39" t="s">
        <v>42</v>
      </c>
      <c r="E53" s="36" t="s">
        <v>6</v>
      </c>
      <c r="F53" s="65">
        <v>4055</v>
      </c>
    </row>
    <row r="54" spans="1:6" s="1" customFormat="1" ht="12.75">
      <c r="A54" s="21"/>
      <c r="B54" s="73"/>
      <c r="C54" s="38" t="s">
        <v>13</v>
      </c>
      <c r="D54" s="39" t="s">
        <v>14</v>
      </c>
      <c r="E54" s="36" t="s">
        <v>6</v>
      </c>
      <c r="F54" s="65">
        <v>1980</v>
      </c>
    </row>
    <row r="55" spans="1:6" s="1" customFormat="1" ht="12.75">
      <c r="A55" s="21"/>
      <c r="B55" s="73"/>
      <c r="C55" s="38" t="s">
        <v>15</v>
      </c>
      <c r="D55" s="39" t="s">
        <v>16</v>
      </c>
      <c r="E55" s="36" t="s">
        <v>6</v>
      </c>
      <c r="F55" s="65">
        <v>230</v>
      </c>
    </row>
    <row r="56" spans="1:6" s="1" customFormat="1" ht="12.75">
      <c r="A56" s="21"/>
      <c r="B56" s="73"/>
      <c r="C56" s="38" t="s">
        <v>38</v>
      </c>
      <c r="D56" s="39" t="s">
        <v>21</v>
      </c>
      <c r="E56" s="36" t="s">
        <v>6</v>
      </c>
      <c r="F56" s="65">
        <v>100</v>
      </c>
    </row>
    <row r="57" spans="1:6" s="1" customFormat="1" ht="12.75">
      <c r="A57" s="21"/>
      <c r="B57" s="73"/>
      <c r="C57" s="38" t="s">
        <v>39</v>
      </c>
      <c r="D57" s="39" t="s">
        <v>45</v>
      </c>
      <c r="E57" s="36" t="s">
        <v>6</v>
      </c>
      <c r="F57" s="65">
        <v>30</v>
      </c>
    </row>
    <row r="58" spans="1:6" s="1" customFormat="1" ht="12.75">
      <c r="A58" s="21"/>
      <c r="B58" s="73"/>
      <c r="C58" s="38" t="s">
        <v>61</v>
      </c>
      <c r="D58" s="39" t="s">
        <v>66</v>
      </c>
      <c r="E58" s="36" t="s">
        <v>6</v>
      </c>
      <c r="F58" s="65">
        <v>500</v>
      </c>
    </row>
    <row r="59" spans="1:6" s="1" customFormat="1" ht="38.25" customHeight="1">
      <c r="A59" s="21"/>
      <c r="B59" s="73"/>
      <c r="C59" s="38" t="s">
        <v>84</v>
      </c>
      <c r="D59" s="39" t="s">
        <v>86</v>
      </c>
      <c r="E59" s="36" t="s">
        <v>6</v>
      </c>
      <c r="F59" s="65">
        <v>251</v>
      </c>
    </row>
    <row r="60" spans="1:6" s="1" customFormat="1" ht="12.75">
      <c r="A60" s="21"/>
      <c r="B60" s="73"/>
      <c r="C60" s="38" t="s">
        <v>40</v>
      </c>
      <c r="D60" s="39" t="s">
        <v>46</v>
      </c>
      <c r="E60" s="36" t="s">
        <v>6</v>
      </c>
      <c r="F60" s="65">
        <v>850</v>
      </c>
    </row>
    <row r="61" spans="1:6" s="1" customFormat="1" ht="13.5" thickBot="1">
      <c r="A61" s="21"/>
      <c r="B61" s="55"/>
      <c r="C61" s="5" t="s">
        <v>85</v>
      </c>
      <c r="D61" s="18" t="s">
        <v>87</v>
      </c>
      <c r="E61" s="44" t="s">
        <v>6</v>
      </c>
      <c r="F61" s="45">
        <v>309</v>
      </c>
    </row>
    <row r="62" spans="1:6" s="1" customFormat="1" ht="13.5" thickBot="1">
      <c r="A62" s="21"/>
      <c r="B62" s="3"/>
      <c r="C62" s="4"/>
      <c r="D62" s="70"/>
      <c r="E62" s="72"/>
      <c r="F62" s="71"/>
    </row>
    <row r="63" spans="1:6" s="1" customFormat="1" ht="76.5" customHeight="1">
      <c r="A63" s="21"/>
      <c r="B63" s="49" t="s">
        <v>22</v>
      </c>
      <c r="C63" s="50"/>
      <c r="D63" s="51" t="s">
        <v>23</v>
      </c>
      <c r="E63" s="52">
        <f>SUM(E64:E64)</f>
        <v>0</v>
      </c>
      <c r="F63" s="53">
        <f>SUM(F64:F64)</f>
        <v>350</v>
      </c>
    </row>
    <row r="64" spans="1:6" s="1" customFormat="1" ht="13.5" thickBot="1">
      <c r="A64" s="21"/>
      <c r="B64" s="55"/>
      <c r="C64" s="5" t="s">
        <v>24</v>
      </c>
      <c r="D64" s="18" t="s">
        <v>25</v>
      </c>
      <c r="E64" s="44" t="s">
        <v>6</v>
      </c>
      <c r="F64" s="45">
        <v>350</v>
      </c>
    </row>
    <row r="65" spans="1:6" s="1" customFormat="1" ht="13.5" thickBot="1">
      <c r="A65" s="21"/>
      <c r="B65" s="57"/>
      <c r="C65" s="57"/>
      <c r="D65" s="58"/>
      <c r="E65" s="59"/>
      <c r="F65" s="60"/>
    </row>
    <row r="66" spans="1:6" s="1" customFormat="1" ht="12" customHeight="1">
      <c r="A66" s="21"/>
      <c r="B66" s="49" t="s">
        <v>26</v>
      </c>
      <c r="C66" s="50"/>
      <c r="D66" s="51" t="s">
        <v>27</v>
      </c>
      <c r="E66" s="52">
        <f>SUM(E67:E67)</f>
        <v>0</v>
      </c>
      <c r="F66" s="53">
        <f>SUM(F67:F67)</f>
        <v>2450</v>
      </c>
    </row>
    <row r="67" spans="1:6" s="1" customFormat="1" ht="13.5" thickBot="1">
      <c r="A67" s="21"/>
      <c r="B67" s="55"/>
      <c r="C67" s="66" t="s">
        <v>28</v>
      </c>
      <c r="D67" s="67" t="s">
        <v>29</v>
      </c>
      <c r="E67" s="44" t="s">
        <v>6</v>
      </c>
      <c r="F67" s="45">
        <v>2450</v>
      </c>
    </row>
    <row r="68" spans="1:6" s="1" customFormat="1" ht="13.5" thickBot="1">
      <c r="A68" s="21"/>
      <c r="B68" s="28"/>
      <c r="C68" s="28"/>
      <c r="D68" s="63"/>
      <c r="E68" s="61"/>
      <c r="F68" s="62"/>
    </row>
    <row r="69" spans="1:6" s="1" customFormat="1" ht="12.75">
      <c r="A69" s="21"/>
      <c r="B69" s="49" t="s">
        <v>88</v>
      </c>
      <c r="C69" s="50"/>
      <c r="D69" s="51" t="s">
        <v>89</v>
      </c>
      <c r="E69" s="52">
        <f>SUM(E70:E71)</f>
        <v>200</v>
      </c>
      <c r="F69" s="53">
        <f>SUM(F70:F71)</f>
        <v>200</v>
      </c>
    </row>
    <row r="70" spans="1:6" s="1" customFormat="1" ht="26.25">
      <c r="A70" s="21"/>
      <c r="B70" s="73"/>
      <c r="C70" s="38" t="s">
        <v>34</v>
      </c>
      <c r="D70" s="54" t="s">
        <v>41</v>
      </c>
      <c r="E70" s="36" t="s">
        <v>6</v>
      </c>
      <c r="F70" s="65">
        <v>200</v>
      </c>
    </row>
    <row r="71" spans="1:6" s="1" customFormat="1" ht="13.5" thickBot="1">
      <c r="A71" s="21"/>
      <c r="B71" s="55"/>
      <c r="C71" s="5" t="s">
        <v>38</v>
      </c>
      <c r="D71" s="18" t="s">
        <v>21</v>
      </c>
      <c r="E71" s="69">
        <v>200</v>
      </c>
      <c r="F71" s="17" t="s">
        <v>6</v>
      </c>
    </row>
    <row r="72" spans="1:6" s="1" customFormat="1" ht="13.5" thickBot="1">
      <c r="A72" s="21"/>
      <c r="B72" s="28"/>
      <c r="C72" s="28"/>
      <c r="D72" s="29"/>
      <c r="E72" s="47"/>
      <c r="F72" s="48"/>
    </row>
    <row r="73" spans="1:6" s="1" customFormat="1" ht="12.75">
      <c r="A73" s="21"/>
      <c r="B73" s="49" t="s">
        <v>90</v>
      </c>
      <c r="C73" s="50"/>
      <c r="D73" s="51" t="s">
        <v>91</v>
      </c>
      <c r="E73" s="52">
        <f>SUM(E74:E75)</f>
        <v>600</v>
      </c>
      <c r="F73" s="53">
        <f>SUM(F74:F75)</f>
        <v>600</v>
      </c>
    </row>
    <row r="74" spans="1:6" s="1" customFormat="1" ht="12.75">
      <c r="A74" s="21"/>
      <c r="B74" s="73"/>
      <c r="C74" s="38" t="s">
        <v>92</v>
      </c>
      <c r="D74" s="54" t="s">
        <v>93</v>
      </c>
      <c r="E74" s="35">
        <v>600</v>
      </c>
      <c r="F74" s="34" t="s">
        <v>6</v>
      </c>
    </row>
    <row r="75" spans="1:6" s="1" customFormat="1" ht="13.5" thickBot="1">
      <c r="A75" s="26"/>
      <c r="B75" s="55"/>
      <c r="C75" s="5" t="s">
        <v>61</v>
      </c>
      <c r="D75" s="18" t="s">
        <v>66</v>
      </c>
      <c r="E75" s="44" t="s">
        <v>6</v>
      </c>
      <c r="F75" s="45">
        <v>600</v>
      </c>
    </row>
    <row r="76" spans="1:6" s="1" customFormat="1" ht="13.5" thickBot="1">
      <c r="A76" s="21"/>
      <c r="B76" s="28"/>
      <c r="C76" s="28"/>
      <c r="D76" s="63"/>
      <c r="E76" s="61"/>
      <c r="F76" s="62"/>
    </row>
    <row r="77" spans="1:6" s="1" customFormat="1" ht="27" thickBot="1">
      <c r="A77" s="6" t="s">
        <v>62</v>
      </c>
      <c r="B77" s="3"/>
      <c r="C77" s="4"/>
      <c r="D77" s="7" t="s">
        <v>63</v>
      </c>
      <c r="E77" s="19">
        <f>E81+E78</f>
        <v>10000</v>
      </c>
      <c r="F77" s="68">
        <f>F81+F78</f>
        <v>10000</v>
      </c>
    </row>
    <row r="78" spans="1:6" s="1" customFormat="1" ht="12.75">
      <c r="A78" s="21"/>
      <c r="B78" s="49" t="s">
        <v>64</v>
      </c>
      <c r="C78" s="50"/>
      <c r="D78" s="51" t="s">
        <v>65</v>
      </c>
      <c r="E78" s="52">
        <f>SUM(E79:E79)</f>
        <v>10000</v>
      </c>
      <c r="F78" s="53">
        <f>SUM(F79:F79)</f>
        <v>0</v>
      </c>
    </row>
    <row r="79" spans="1:6" s="1" customFormat="1" ht="13.5" thickBot="1">
      <c r="A79" s="21"/>
      <c r="B79" s="55"/>
      <c r="C79" s="5" t="s">
        <v>61</v>
      </c>
      <c r="D79" s="18" t="s">
        <v>66</v>
      </c>
      <c r="E79" s="69">
        <v>10000</v>
      </c>
      <c r="F79" s="17" t="s">
        <v>6</v>
      </c>
    </row>
    <row r="80" spans="1:6" s="1" customFormat="1" ht="13.5" thickBot="1">
      <c r="A80" s="21"/>
      <c r="B80" s="57"/>
      <c r="C80" s="57"/>
      <c r="D80" s="58"/>
      <c r="E80" s="59"/>
      <c r="F80" s="60"/>
    </row>
    <row r="81" spans="1:6" s="1" customFormat="1" ht="12.75">
      <c r="A81" s="21"/>
      <c r="B81" s="49" t="s">
        <v>72</v>
      </c>
      <c r="C81" s="50"/>
      <c r="D81" s="51" t="s">
        <v>73</v>
      </c>
      <c r="E81" s="52">
        <f>SUM(E82:E82)</f>
        <v>0</v>
      </c>
      <c r="F81" s="53">
        <f>SUM(F82:F82)</f>
        <v>10000</v>
      </c>
    </row>
    <row r="82" spans="1:6" s="1" customFormat="1" ht="13.5" thickBot="1">
      <c r="A82" s="26"/>
      <c r="B82" s="55"/>
      <c r="C82" s="66" t="s">
        <v>8</v>
      </c>
      <c r="D82" s="67" t="s">
        <v>71</v>
      </c>
      <c r="E82" s="44" t="s">
        <v>6</v>
      </c>
      <c r="F82" s="45">
        <v>10000</v>
      </c>
    </row>
    <row r="83" spans="1:6" s="1" customFormat="1" ht="13.5" thickBot="1">
      <c r="A83" s="21"/>
      <c r="B83" s="28"/>
      <c r="C83" s="28"/>
      <c r="D83" s="63"/>
      <c r="E83" s="61"/>
      <c r="F83" s="62"/>
    </row>
    <row r="84" spans="1:6" s="1" customFormat="1" ht="26.25">
      <c r="A84" s="6" t="s">
        <v>95</v>
      </c>
      <c r="B84" s="3"/>
      <c r="C84" s="4"/>
      <c r="D84" s="7" t="s">
        <v>97</v>
      </c>
      <c r="E84" s="19">
        <f>E85</f>
        <v>4000</v>
      </c>
      <c r="F84" s="20">
        <f>F85</f>
        <v>4000</v>
      </c>
    </row>
    <row r="85" spans="1:6" s="1" customFormat="1" ht="12.75">
      <c r="A85" s="21"/>
      <c r="B85" s="22" t="s">
        <v>96</v>
      </c>
      <c r="C85" s="23"/>
      <c r="D85" s="24" t="s">
        <v>98</v>
      </c>
      <c r="E85" s="8">
        <f>SUM(E86:E87)</f>
        <v>4000</v>
      </c>
      <c r="F85" s="25">
        <f>SUM(F86:F87)</f>
        <v>4000</v>
      </c>
    </row>
    <row r="86" spans="1:6" s="1" customFormat="1" ht="12.75">
      <c r="A86" s="21"/>
      <c r="B86" s="33"/>
      <c r="C86" s="41" t="s">
        <v>38</v>
      </c>
      <c r="D86" s="42" t="s">
        <v>21</v>
      </c>
      <c r="E86" s="75" t="s">
        <v>6</v>
      </c>
      <c r="F86" s="25">
        <v>4000</v>
      </c>
    </row>
    <row r="87" spans="1:6" s="1" customFormat="1" ht="13.5" thickBot="1">
      <c r="A87" s="26"/>
      <c r="B87" s="27"/>
      <c r="C87" s="5" t="s">
        <v>61</v>
      </c>
      <c r="D87" s="18" t="s">
        <v>66</v>
      </c>
      <c r="E87" s="69">
        <v>4000</v>
      </c>
      <c r="F87" s="17" t="s">
        <v>6</v>
      </c>
    </row>
    <row r="88" spans="1:6" s="1" customFormat="1" ht="13.5" thickBot="1">
      <c r="A88" s="21"/>
      <c r="B88" s="28"/>
      <c r="C88" s="28"/>
      <c r="D88" s="29"/>
      <c r="E88" s="47"/>
      <c r="F88" s="48"/>
    </row>
    <row r="89" spans="1:6" s="1" customFormat="1" ht="13.5" thickBot="1">
      <c r="A89" s="83" t="s">
        <v>7</v>
      </c>
      <c r="B89" s="84"/>
      <c r="C89" s="84"/>
      <c r="D89" s="85"/>
      <c r="E89" s="74">
        <f>E26+E38+E44+E5+E11+E77+E84+E18</f>
        <v>91246</v>
      </c>
      <c r="F89" s="74">
        <f>F26+F38+F44+F5+F11+F77+F84+F18</f>
        <v>94046</v>
      </c>
    </row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</sheetData>
  <sheetProtection password="9088" sheet="1"/>
  <mergeCells count="2">
    <mergeCell ref="A1:F1"/>
    <mergeCell ref="A89:D89"/>
  </mergeCells>
  <printOptions horizontalCentered="1"/>
  <pageMargins left="0.1968503937007874" right="0.1968503937007874" top="0.46" bottom="0.34" header="0.32" footer="0.44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Preinstalled User</dc:creator>
  <cp:keywords/>
  <dc:description/>
  <cp:lastModifiedBy>Marta Hercun</cp:lastModifiedBy>
  <cp:lastPrinted>2014-12-18T11:50:27Z</cp:lastPrinted>
  <dcterms:created xsi:type="dcterms:W3CDTF">2008-03-25T12:40:36Z</dcterms:created>
  <dcterms:modified xsi:type="dcterms:W3CDTF">2014-12-30T10:20:18Z</dcterms:modified>
  <cp:category/>
  <cp:version/>
  <cp:contentType/>
  <cp:contentStatus/>
</cp:coreProperties>
</file>